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0\"/>
    </mc:Choice>
  </mc:AlternateContent>
  <xr:revisionPtr revIDLastSave="0" documentId="8_{62E5896E-1385-4BF0-890B-1F4C887EEC9A}" xr6:coauthVersionLast="37" xr6:coauthVersionMax="37" xr10:uidLastSave="{00000000-0000-0000-0000-000000000000}"/>
  <bookViews>
    <workbookView xWindow="0" yWindow="0" windowWidth="20490" windowHeight="6945"/>
  </bookViews>
  <sheets>
    <sheet name="перерозподіл" sheetId="4" r:id="rId1"/>
  </sheets>
  <definedNames>
    <definedName name="_xlnm.Print_Titles" localSheetId="0">перерозподіл!$5:$6</definedName>
    <definedName name="_xlnm.Print_Area" localSheetId="0">перерозподіл!$A$1:$C$103</definedName>
  </definedNames>
  <calcPr calcId="179021" fullCalcOnLoad="1" refMode="R1C1"/>
</workbook>
</file>

<file path=xl/calcChain.xml><?xml version="1.0" encoding="utf-8"?>
<calcChain xmlns="http://schemas.openxmlformats.org/spreadsheetml/2006/main">
  <c r="C34" i="4" l="1"/>
  <c r="C99" i="4"/>
  <c r="C83" i="4"/>
  <c r="C95" i="4"/>
  <c r="C101" i="4"/>
  <c r="C98" i="4" s="1"/>
  <c r="C85" i="4"/>
  <c r="C88" i="4"/>
  <c r="C89" i="4"/>
  <c r="C79" i="4"/>
  <c r="C76" i="4"/>
  <c r="C7" i="4"/>
</calcChain>
</file>

<file path=xl/sharedStrings.xml><?xml version="1.0" encoding="utf-8"?>
<sst xmlns="http://schemas.openxmlformats.org/spreadsheetml/2006/main" count="72" uniqueCount="68">
  <si>
    <t>Напрямки використання</t>
  </si>
  <si>
    <t>Виконавчий комітет ММР ЗО</t>
  </si>
  <si>
    <t>Управління освіти ММР ЗО</t>
  </si>
  <si>
    <t>Управління молоді та спорту ММР ЗО</t>
  </si>
  <si>
    <t>№ з/п</t>
  </si>
  <si>
    <t>1</t>
  </si>
  <si>
    <t>4</t>
  </si>
  <si>
    <t>2</t>
  </si>
  <si>
    <t>3</t>
  </si>
  <si>
    <t>5</t>
  </si>
  <si>
    <t>7</t>
  </si>
  <si>
    <t>Відділ охорони здоров"я ММР ЗО</t>
  </si>
  <si>
    <t>Придбання нагородної атрибутики (кубуки, медалі) для нагородження переможців спортивних змагань</t>
  </si>
  <si>
    <t>Інформація</t>
  </si>
  <si>
    <t>Придбання меблів для ЦНАПу (обладнання дитячої кімнати)</t>
  </si>
  <si>
    <t>Міська програма "Реалізація молодіжних заходів" (проведення фестивалю електронної музики)</t>
  </si>
  <si>
    <t>Виконання протипожежних заходів відповідно до приписів ДСНС</t>
  </si>
  <si>
    <t xml:space="preserve">Відновлення коштів, витрачених на придбання борцівського килиму (татамі) для спортивного залу ЗОШ № 7 </t>
  </si>
  <si>
    <t xml:space="preserve">Розробка проектно-кошторисної документації з вишукуваними роботами та виконання робіт по заміні 5-ти димохідних котлів у зв’язку з загрозою незапуска опалення у ЗОШ № 13 </t>
  </si>
  <si>
    <t xml:space="preserve">Капітальний ремонт (заміна вікон на металопластикові) ЗОШ № 25 </t>
  </si>
  <si>
    <t>Відновлення коштів на капітальний ремонт асфальтного покриття гімназії № 10 (вул. Івана Алексєєва, 3), що були спрямовані на заміну вікон ЗОШ № 2</t>
  </si>
  <si>
    <t>Влаштування жолобів та відливів на будівлі ЗОШ № 13</t>
  </si>
  <si>
    <t>Придбання меблів для 6 початкових класів (шафи для дидактичного матеріалу, стіл, стілець для вчителя, ламінатори ) для НВК №16</t>
  </si>
  <si>
    <t>Обстеження та виготовлення технічної документації на об’єкт нерухомого майна НВК №16</t>
  </si>
  <si>
    <t>Поточний ремонт приміщення інноваційно-навчально тренінгового класу НВК №16</t>
  </si>
  <si>
    <t xml:space="preserve">Придбання комп’ютерної техніки по НВК № 16 до ювілейного свята </t>
  </si>
  <si>
    <t>Придбання огорожі ЗОШ №24</t>
  </si>
  <si>
    <t>Придбання меблів для 6 початкових класів (шафи для дидактичного матеріалу, стіл, стілець для вчителя, ламінатори) ЗОШ №24</t>
  </si>
  <si>
    <t xml:space="preserve">Повірка 2-х теплових лічильників </t>
  </si>
  <si>
    <t xml:space="preserve">Оформлення технічної документації та право установчих документів на нерухоме майно та земельні ділянки закладів позашкільної освіти </t>
  </si>
  <si>
    <t>Вивіз листя по позашкільним закладам освіти</t>
  </si>
  <si>
    <t xml:space="preserve">Відновлення коштів на поточний ремонт газової котельні </t>
  </si>
  <si>
    <t xml:space="preserve">Відновлення коштів на повірку газового лічильника </t>
  </si>
  <si>
    <t xml:space="preserve">Вивіз листя </t>
  </si>
  <si>
    <t xml:space="preserve">Капітальний ремонт приміщень по вул. Інтеркультурна, 45 </t>
  </si>
  <si>
    <t xml:space="preserve">Оформлення технічної документації та правоустановчих документів на нерухоме майно та земельні ділянки закладів позашкільної освіти в т.ч. першочергові клуб «Факел» </t>
  </si>
  <si>
    <t xml:space="preserve">Капітальний ремонт приміщення клубу «Молодіжний» </t>
  </si>
  <si>
    <t>Поточний ремонт приміщень управління освіти (метод. кабінет)</t>
  </si>
  <si>
    <t>Вивіз листя  управління освіти (метод. кабінет)</t>
  </si>
  <si>
    <t>Відновлення видатків на обстеження та виготовлення технічної документації на об’єкт нерухомого майна управління освіти (метод. кабінет)</t>
  </si>
  <si>
    <t>Ремонт, монтаж кондиціонерів  централізованої бухгалтерії</t>
  </si>
  <si>
    <t>Для формування в програмі «Cristal finance» фактичних та касових видатків по КПКВК по КЕКВ та окремо по кожному закладу необхідні витрати на виконання інформаційних обчислених послуг централізована бухгалтерія</t>
  </si>
  <si>
    <t>Капітальний ремонт гінекологічного корпусу КУ "Мелітопольський міський пологовий будинок" (агрегат АБЖ)</t>
  </si>
  <si>
    <t>Придбання штучного покриття на футбольне поле</t>
  </si>
  <si>
    <t>Міська програма "Забезпечення  виконання рішень суду на 2018"</t>
  </si>
  <si>
    <t>Міська програма "Пам"ятна відзнака"</t>
  </si>
  <si>
    <t xml:space="preserve">Придбання 2-х кондиціонерів, у зв’язку з виходу з ладу кондиціонерів, які були передані на баланс централізованої бухгалтерії </t>
  </si>
  <si>
    <t>Міська програма "Стоматологічна допомога окремим категоріям населення м. Мелітополя"</t>
  </si>
  <si>
    <t>щодо  перерозподілу асигнувань</t>
  </si>
  <si>
    <t>тис.грн.</t>
  </si>
  <si>
    <t>Збільшити,всього</t>
  </si>
  <si>
    <t xml:space="preserve">Зменшити, всього </t>
  </si>
  <si>
    <t>Енергоносії (теплопосточання)</t>
  </si>
  <si>
    <t>Співфінансування державна програма "Нова українська школа" , придбання меблів в 47 початкових класів (шафи для дидактичного матеріалу, стіл, стілець для вчителя, ламінатори)                                            30 % - 1061,3 тис.грн.; додатково - 341,0 тис.грн.</t>
  </si>
  <si>
    <t>Капітальний ремонт приміщення управління освіти за адресою вул.Осипенко,96</t>
  </si>
  <si>
    <t>Додаток №2                 до пояснювальної записки</t>
  </si>
  <si>
    <t>Органи місцевого самоврядування (поточне утримання)</t>
  </si>
  <si>
    <t>КУ "Стадіон "Спартак" ім. О.Олексенка" (поточне утримання)</t>
  </si>
  <si>
    <t>Міська програма "Соціальне замовлення КП "Телерадіокомпанія "Мелітополь" ММР ЗО"</t>
  </si>
  <si>
    <r>
      <t xml:space="preserve">Виконавчий комітет ММР </t>
    </r>
    <r>
      <rPr>
        <sz val="14"/>
        <rFont val="Times New Roman"/>
        <family val="1"/>
        <charset val="204"/>
      </rPr>
      <t>ЗО</t>
    </r>
  </si>
  <si>
    <t>6</t>
  </si>
  <si>
    <t>Управління житлово-комунального господарства ММР ЗО</t>
  </si>
  <si>
    <t>Міська програма "Дитячі та спортивні майданчики"</t>
  </si>
  <si>
    <t>Відділ культури ММР ЗО</t>
  </si>
  <si>
    <t>Капітальний ремонт</t>
  </si>
  <si>
    <t>Поточний ремонт підлоги у колонній залі ПК ім. Т.Г. Шевченка</t>
  </si>
  <si>
    <t>Капітальний ремонт асфальтного покриття та облаштування тротураної плитки в ДНЗ №№ 14,26, ЗОШ №№ 6,24,                              гімназій №№ 5, 10</t>
  </si>
  <si>
    <t>Придбання комп’ютерної техніки по ЗОШ №№ 1,3,6,8,17,19,22,24, 25; НВК № 16 до ювілейних свят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</si>
</sst>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"/>
  </numFmts>
  <fonts count="9" x14ac:knownFonts="1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2" fillId="0" borderId="1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75" fontId="2" fillId="0" borderId="1" xfId="0" applyNumberFormat="1" applyFont="1" applyFill="1" applyBorder="1" applyAlignment="1"/>
    <xf numFmtId="175" fontId="2" fillId="0" borderId="1" xfId="0" applyNumberFormat="1" applyFont="1" applyFill="1" applyBorder="1"/>
    <xf numFmtId="175" fontId="2" fillId="0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/>
    </xf>
    <xf numFmtId="175" fontId="2" fillId="0" borderId="0" xfId="0" applyNumberFormat="1" applyFont="1" applyFill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2"/>
  <sheetViews>
    <sheetView tabSelected="1" view="pageBreakPreview" zoomScale="75" zoomScaleNormal="75" zoomScaleSheetLayoutView="75" workbookViewId="0">
      <selection activeCell="I101" sqref="I101"/>
    </sheetView>
  </sheetViews>
  <sheetFormatPr defaultRowHeight="18" x14ac:dyDescent="0.25"/>
  <cols>
    <col min="1" max="1" width="6.140625" style="1" customWidth="1"/>
    <col min="2" max="2" width="80.5703125" style="9" customWidth="1"/>
    <col min="3" max="3" width="17.85546875" style="1" customWidth="1"/>
    <col min="4" max="4" width="0.140625" style="1" customWidth="1"/>
    <col min="5" max="16384" width="9.140625" style="1"/>
  </cols>
  <sheetData>
    <row r="1" spans="1:3" ht="45" x14ac:dyDescent="0.25">
      <c r="B1" s="27"/>
      <c r="C1" s="28" t="s">
        <v>55</v>
      </c>
    </row>
    <row r="2" spans="1:3" s="2" customFormat="1" ht="20.25" x14ac:dyDescent="0.3">
      <c r="A2" s="33" t="s">
        <v>13</v>
      </c>
      <c r="B2" s="33"/>
      <c r="C2" s="33"/>
    </row>
    <row r="3" spans="1:3" s="2" customFormat="1" ht="15.75" customHeight="1" x14ac:dyDescent="0.3">
      <c r="A3" s="34" t="s">
        <v>48</v>
      </c>
      <c r="B3" s="34"/>
      <c r="C3" s="34"/>
    </row>
    <row r="4" spans="1:3" s="2" customFormat="1" ht="15.75" customHeight="1" x14ac:dyDescent="0.3">
      <c r="A4" s="3"/>
      <c r="B4" s="10"/>
      <c r="C4" s="20"/>
    </row>
    <row r="5" spans="1:3" s="2" customFormat="1" ht="19.5" customHeight="1" x14ac:dyDescent="0.3">
      <c r="A5" s="36" t="s">
        <v>4</v>
      </c>
      <c r="B5" s="37" t="s">
        <v>0</v>
      </c>
      <c r="C5" s="35" t="s">
        <v>49</v>
      </c>
    </row>
    <row r="6" spans="1:3" s="2" customFormat="1" ht="18.75" x14ac:dyDescent="0.3">
      <c r="A6" s="36"/>
      <c r="B6" s="37"/>
      <c r="C6" s="35"/>
    </row>
    <row r="7" spans="1:3" s="7" customFormat="1" ht="33" customHeight="1" x14ac:dyDescent="0.35">
      <c r="A7" s="32" t="s">
        <v>50</v>
      </c>
      <c r="B7" s="32"/>
      <c r="C7" s="21">
        <f>C34+C76+C79+C85+C97+C95+C83</f>
        <v>3465.2000000000003</v>
      </c>
    </row>
    <row r="8" spans="1:3" s="7" customFormat="1" ht="34.5" hidden="1" customHeight="1" x14ac:dyDescent="0.3">
      <c r="A8" s="11"/>
      <c r="B8" s="11"/>
      <c r="C8" s="21"/>
    </row>
    <row r="9" spans="1:3" s="7" customFormat="1" ht="34.5" hidden="1" customHeight="1" x14ac:dyDescent="0.3">
      <c r="A9" s="11"/>
      <c r="B9" s="11"/>
      <c r="C9" s="22"/>
    </row>
    <row r="10" spans="1:3" s="7" customFormat="1" ht="34.5" hidden="1" customHeight="1" x14ac:dyDescent="0.3">
      <c r="A10" s="11"/>
      <c r="B10" s="11"/>
      <c r="C10" s="22"/>
    </row>
    <row r="11" spans="1:3" s="2" customFormat="1" ht="24" hidden="1" customHeight="1" x14ac:dyDescent="0.3">
      <c r="A11" s="16" t="s">
        <v>7</v>
      </c>
      <c r="B11" s="13"/>
      <c r="C11" s="23"/>
    </row>
    <row r="12" spans="1:3" s="2" customFormat="1" ht="31.5" hidden="1" customHeight="1" x14ac:dyDescent="0.3">
      <c r="A12" s="16"/>
      <c r="B12" s="13"/>
      <c r="C12" s="23"/>
    </row>
    <row r="13" spans="1:3" s="2" customFormat="1" ht="27.75" hidden="1" customHeight="1" x14ac:dyDescent="0.3">
      <c r="A13" s="16"/>
      <c r="B13" s="13"/>
      <c r="C13" s="23"/>
    </row>
    <row r="14" spans="1:3" s="2" customFormat="1" ht="41.25" hidden="1" customHeight="1" x14ac:dyDescent="0.3">
      <c r="A14" s="16"/>
      <c r="B14" s="13"/>
      <c r="C14" s="23"/>
    </row>
    <row r="15" spans="1:3" s="2" customFormat="1" ht="25.5" hidden="1" customHeight="1" x14ac:dyDescent="0.3">
      <c r="A15" s="16"/>
      <c r="B15" s="13"/>
      <c r="C15" s="23"/>
    </row>
    <row r="16" spans="1:3" s="2" customFormat="1" ht="26.25" hidden="1" customHeight="1" x14ac:dyDescent="0.3">
      <c r="A16" s="16"/>
      <c r="B16" s="13"/>
      <c r="C16" s="23"/>
    </row>
    <row r="17" spans="1:3" s="2" customFormat="1" ht="18.75" hidden="1" x14ac:dyDescent="0.3">
      <c r="A17" s="16"/>
      <c r="B17" s="13"/>
      <c r="C17" s="23"/>
    </row>
    <row r="18" spans="1:3" s="2" customFormat="1" ht="25.5" hidden="1" customHeight="1" x14ac:dyDescent="0.3">
      <c r="A18" s="16"/>
      <c r="B18" s="13"/>
      <c r="C18" s="23"/>
    </row>
    <row r="19" spans="1:3" s="2" customFormat="1" ht="26.25" hidden="1" customHeight="1" x14ac:dyDescent="0.3">
      <c r="A19" s="16"/>
      <c r="B19" s="13"/>
      <c r="C19" s="23"/>
    </row>
    <row r="20" spans="1:3" s="2" customFormat="1" ht="18.75" hidden="1" x14ac:dyDescent="0.3">
      <c r="A20" s="17"/>
      <c r="B20" s="12"/>
      <c r="C20" s="23"/>
    </row>
    <row r="21" spans="1:3" s="2" customFormat="1" ht="18.75" hidden="1" x14ac:dyDescent="0.3">
      <c r="A21" s="17"/>
      <c r="B21" s="12"/>
      <c r="C21" s="23"/>
    </row>
    <row r="22" spans="1:3" s="2" customFormat="1" ht="18.75" hidden="1" x14ac:dyDescent="0.3">
      <c r="A22" s="17"/>
      <c r="B22" s="4"/>
      <c r="C22" s="23"/>
    </row>
    <row r="23" spans="1:3" s="2" customFormat="1" ht="18.75" hidden="1" customHeight="1" x14ac:dyDescent="0.3">
      <c r="A23" s="17"/>
      <c r="B23" s="12"/>
      <c r="C23" s="23"/>
    </row>
    <row r="24" spans="1:3" s="2" customFormat="1" ht="18.75" hidden="1" customHeight="1" x14ac:dyDescent="0.3">
      <c r="A24" s="17"/>
      <c r="B24" s="12"/>
      <c r="C24" s="23"/>
    </row>
    <row r="25" spans="1:3" s="2" customFormat="1" ht="18.75" hidden="1" customHeight="1" x14ac:dyDescent="0.3">
      <c r="A25" s="17"/>
      <c r="B25" s="12"/>
      <c r="C25" s="23"/>
    </row>
    <row r="26" spans="1:3" s="2" customFormat="1" ht="18.75" hidden="1" customHeight="1" x14ac:dyDescent="0.3">
      <c r="A26" s="17"/>
      <c r="B26" s="12"/>
      <c r="C26" s="23"/>
    </row>
    <row r="27" spans="1:3" s="2" customFormat="1" ht="18.75" hidden="1" customHeight="1" x14ac:dyDescent="0.3">
      <c r="A27" s="17"/>
      <c r="B27" s="12"/>
      <c r="C27" s="23"/>
    </row>
    <row r="28" spans="1:3" s="2" customFormat="1" ht="18.75" hidden="1" customHeight="1" x14ac:dyDescent="0.3">
      <c r="A28" s="17"/>
      <c r="B28" s="12"/>
      <c r="C28" s="23"/>
    </row>
    <row r="29" spans="1:3" s="2" customFormat="1" ht="18.75" hidden="1" customHeight="1" x14ac:dyDescent="0.3">
      <c r="A29" s="17"/>
      <c r="B29" s="12"/>
      <c r="C29" s="23"/>
    </row>
    <row r="30" spans="1:3" s="2" customFormat="1" ht="18.75" hidden="1" customHeight="1" x14ac:dyDescent="0.3">
      <c r="A30" s="17"/>
      <c r="B30" s="12"/>
      <c r="C30" s="23"/>
    </row>
    <row r="31" spans="1:3" s="2" customFormat="1" ht="18.75" hidden="1" customHeight="1" x14ac:dyDescent="0.3">
      <c r="A31" s="17"/>
      <c r="B31" s="12"/>
      <c r="C31" s="23"/>
    </row>
    <row r="32" spans="1:3" s="2" customFormat="1" ht="18.75" hidden="1" customHeight="1" x14ac:dyDescent="0.3">
      <c r="A32" s="17"/>
      <c r="B32" s="12"/>
      <c r="C32" s="23"/>
    </row>
    <row r="33" spans="1:3" s="2" customFormat="1" ht="18.75" hidden="1" customHeight="1" x14ac:dyDescent="0.3">
      <c r="A33" s="17"/>
      <c r="B33" s="12"/>
      <c r="C33" s="23"/>
    </row>
    <row r="34" spans="1:3" s="2" customFormat="1" ht="33" customHeight="1" x14ac:dyDescent="0.3">
      <c r="A34" s="17" t="s">
        <v>5</v>
      </c>
      <c r="B34" s="6" t="s">
        <v>2</v>
      </c>
      <c r="C34" s="21">
        <f>C35+C37+C38+C39</f>
        <v>2132.3000000000002</v>
      </c>
    </row>
    <row r="35" spans="1:3" s="2" customFormat="1" ht="77.25" customHeight="1" x14ac:dyDescent="0.3">
      <c r="A35" s="17"/>
      <c r="B35" s="4" t="s">
        <v>53</v>
      </c>
      <c r="C35" s="24">
        <v>1402.3</v>
      </c>
    </row>
    <row r="36" spans="1:3" s="2" customFormat="1" ht="37.5" hidden="1" customHeight="1" x14ac:dyDescent="0.3">
      <c r="A36" s="17"/>
      <c r="B36" s="8" t="s">
        <v>17</v>
      </c>
      <c r="C36" s="25"/>
    </row>
    <row r="37" spans="1:3" s="2" customFormat="1" ht="56.25" x14ac:dyDescent="0.3">
      <c r="A37" s="17"/>
      <c r="B37" s="8" t="s">
        <v>66</v>
      </c>
      <c r="C37" s="25">
        <v>500</v>
      </c>
    </row>
    <row r="38" spans="1:3" s="2" customFormat="1" ht="37.5" x14ac:dyDescent="0.3">
      <c r="A38" s="17"/>
      <c r="B38" s="4" t="s">
        <v>54</v>
      </c>
      <c r="C38" s="25">
        <v>100</v>
      </c>
    </row>
    <row r="39" spans="1:3" s="2" customFormat="1" ht="37.5" customHeight="1" x14ac:dyDescent="0.3">
      <c r="A39" s="17"/>
      <c r="B39" s="8" t="s">
        <v>67</v>
      </c>
      <c r="C39" s="25">
        <v>130</v>
      </c>
    </row>
    <row r="40" spans="1:3" s="2" customFormat="1" ht="0.75" hidden="1" customHeight="1" x14ac:dyDescent="0.3">
      <c r="A40" s="17"/>
      <c r="B40" s="8" t="s">
        <v>18</v>
      </c>
      <c r="C40" s="25"/>
    </row>
    <row r="41" spans="1:3" s="2" customFormat="1" ht="32.25" hidden="1" customHeight="1" x14ac:dyDescent="0.3">
      <c r="A41" s="17"/>
      <c r="B41" s="8" t="s">
        <v>19</v>
      </c>
      <c r="C41" s="25"/>
    </row>
    <row r="42" spans="1:3" s="2" customFormat="1" ht="37.5" hidden="1" customHeight="1" x14ac:dyDescent="0.3">
      <c r="A42" s="17"/>
      <c r="B42" s="8" t="s">
        <v>20</v>
      </c>
      <c r="C42" s="25"/>
    </row>
    <row r="43" spans="1:3" s="2" customFormat="1" ht="32.25" hidden="1" customHeight="1" x14ac:dyDescent="0.3">
      <c r="A43" s="17"/>
      <c r="B43" s="8" t="s">
        <v>21</v>
      </c>
      <c r="C43" s="25"/>
    </row>
    <row r="44" spans="1:3" s="2" customFormat="1" ht="37.5" hidden="1" customHeight="1" x14ac:dyDescent="0.3">
      <c r="A44" s="17"/>
      <c r="B44" s="8" t="s">
        <v>22</v>
      </c>
      <c r="C44" s="25"/>
    </row>
    <row r="45" spans="1:3" s="2" customFormat="1" ht="32.25" hidden="1" customHeight="1" x14ac:dyDescent="0.3">
      <c r="A45" s="17"/>
      <c r="B45" s="8" t="s">
        <v>23</v>
      </c>
      <c r="C45" s="25"/>
    </row>
    <row r="46" spans="1:3" s="2" customFormat="1" ht="32.25" hidden="1" customHeight="1" x14ac:dyDescent="0.3">
      <c r="A46" s="17"/>
      <c r="B46" s="8" t="s">
        <v>24</v>
      </c>
      <c r="C46" s="25"/>
    </row>
    <row r="47" spans="1:3" s="2" customFormat="1" ht="0.75" hidden="1" customHeight="1" x14ac:dyDescent="0.3">
      <c r="A47" s="17"/>
      <c r="B47" s="8" t="s">
        <v>25</v>
      </c>
      <c r="C47" s="25"/>
    </row>
    <row r="48" spans="1:3" s="2" customFormat="1" ht="32.25" hidden="1" customHeight="1" x14ac:dyDescent="0.3">
      <c r="A48" s="17"/>
      <c r="B48" s="8" t="s">
        <v>26</v>
      </c>
      <c r="C48" s="25"/>
    </row>
    <row r="49" spans="1:3" s="2" customFormat="1" ht="37.5" hidden="1" customHeight="1" x14ac:dyDescent="0.3">
      <c r="A49" s="17"/>
      <c r="B49" s="8" t="s">
        <v>27</v>
      </c>
      <c r="C49" s="25"/>
    </row>
    <row r="50" spans="1:3" s="2" customFormat="1" ht="23.25" hidden="1" customHeight="1" x14ac:dyDescent="0.3">
      <c r="A50" s="17"/>
      <c r="B50" s="4" t="s">
        <v>16</v>
      </c>
      <c r="C50" s="25"/>
    </row>
    <row r="51" spans="1:3" s="2" customFormat="1" ht="28.5" hidden="1" customHeight="1" x14ac:dyDescent="0.3">
      <c r="A51" s="17"/>
      <c r="B51" s="8" t="s">
        <v>28</v>
      </c>
      <c r="C51" s="25"/>
    </row>
    <row r="52" spans="1:3" s="2" customFormat="1" ht="77.25" hidden="1" customHeight="1" x14ac:dyDescent="0.3">
      <c r="A52" s="17"/>
      <c r="B52" s="8"/>
      <c r="C52" s="25"/>
    </row>
    <row r="53" spans="1:3" s="2" customFormat="1" ht="37.5" hidden="1" customHeight="1" x14ac:dyDescent="0.3">
      <c r="A53" s="17"/>
      <c r="B53" s="8" t="s">
        <v>29</v>
      </c>
      <c r="C53" s="25"/>
    </row>
    <row r="54" spans="1:3" s="2" customFormat="1" ht="32.25" hidden="1" customHeight="1" x14ac:dyDescent="0.3">
      <c r="A54" s="17"/>
      <c r="B54" s="8" t="s">
        <v>30</v>
      </c>
      <c r="C54" s="25"/>
    </row>
    <row r="55" spans="1:3" s="2" customFormat="1" ht="18.75" hidden="1" customHeight="1" x14ac:dyDescent="0.3">
      <c r="A55" s="17"/>
      <c r="B55" s="8"/>
      <c r="C55" s="25"/>
    </row>
    <row r="56" spans="1:3" s="2" customFormat="1" ht="27" hidden="1" customHeight="1" x14ac:dyDescent="0.3">
      <c r="A56" s="17"/>
      <c r="B56" s="8" t="s">
        <v>31</v>
      </c>
      <c r="C56" s="25"/>
    </row>
    <row r="57" spans="1:3" s="2" customFormat="1" ht="26.25" hidden="1" customHeight="1" x14ac:dyDescent="0.3">
      <c r="A57" s="17"/>
      <c r="B57" s="8" t="s">
        <v>32</v>
      </c>
      <c r="C57" s="25"/>
    </row>
    <row r="58" spans="1:3" s="2" customFormat="1" ht="32.25" hidden="1" customHeight="1" x14ac:dyDescent="0.3">
      <c r="A58" s="17"/>
      <c r="B58" s="8" t="s">
        <v>33</v>
      </c>
      <c r="C58" s="25"/>
    </row>
    <row r="59" spans="1:3" s="2" customFormat="1" ht="32.25" hidden="1" customHeight="1" x14ac:dyDescent="0.3">
      <c r="A59" s="17"/>
      <c r="B59" s="8" t="s">
        <v>34</v>
      </c>
      <c r="C59" s="25"/>
    </row>
    <row r="60" spans="1:3" s="2" customFormat="1" ht="30" hidden="1" customHeight="1" x14ac:dyDescent="0.3">
      <c r="A60" s="17"/>
      <c r="B60" s="8"/>
      <c r="C60" s="25"/>
    </row>
    <row r="61" spans="1:3" s="2" customFormat="1" ht="56.25" hidden="1" customHeight="1" x14ac:dyDescent="0.3">
      <c r="A61" s="17"/>
      <c r="B61" s="8" t="s">
        <v>35</v>
      </c>
      <c r="C61" s="25"/>
    </row>
    <row r="62" spans="1:3" s="2" customFormat="1" ht="32.25" hidden="1" customHeight="1" x14ac:dyDescent="0.3">
      <c r="A62" s="17"/>
      <c r="B62" s="8" t="s">
        <v>36</v>
      </c>
      <c r="C62" s="25"/>
    </row>
    <row r="63" spans="1:3" s="2" customFormat="1" ht="37.5" hidden="1" customHeight="1" x14ac:dyDescent="0.3">
      <c r="A63" s="17"/>
      <c r="B63" s="8" t="s">
        <v>39</v>
      </c>
      <c r="C63" s="25"/>
    </row>
    <row r="64" spans="1:3" s="2" customFormat="1" ht="32.25" hidden="1" customHeight="1" x14ac:dyDescent="0.3">
      <c r="A64" s="17"/>
      <c r="B64" s="8" t="s">
        <v>37</v>
      </c>
      <c r="C64" s="25"/>
    </row>
    <row r="65" spans="1:3" s="2" customFormat="1" ht="32.25" hidden="1" customHeight="1" x14ac:dyDescent="0.3">
      <c r="A65" s="17"/>
      <c r="B65" s="8" t="s">
        <v>38</v>
      </c>
      <c r="C65" s="25"/>
    </row>
    <row r="66" spans="1:3" s="2" customFormat="1" ht="32.25" hidden="1" customHeight="1" x14ac:dyDescent="0.3">
      <c r="A66" s="17"/>
      <c r="B66" s="8" t="s">
        <v>40</v>
      </c>
      <c r="C66" s="25"/>
    </row>
    <row r="67" spans="1:3" s="2" customFormat="1" ht="60" hidden="1" customHeight="1" x14ac:dyDescent="0.3">
      <c r="A67" s="17"/>
      <c r="B67" s="8" t="s">
        <v>41</v>
      </c>
      <c r="C67" s="25"/>
    </row>
    <row r="68" spans="1:3" s="2" customFormat="1" ht="42.75" hidden="1" customHeight="1" x14ac:dyDescent="0.3">
      <c r="A68" s="17"/>
      <c r="B68" s="8" t="s">
        <v>46</v>
      </c>
      <c r="C68" s="25"/>
    </row>
    <row r="69" spans="1:3" s="2" customFormat="1" ht="32.25" hidden="1" customHeight="1" x14ac:dyDescent="0.3">
      <c r="A69" s="17" t="s">
        <v>6</v>
      </c>
      <c r="B69" s="13"/>
      <c r="C69" s="23"/>
    </row>
    <row r="70" spans="1:3" s="2" customFormat="1" ht="18.75" hidden="1" customHeight="1" x14ac:dyDescent="0.3">
      <c r="A70" s="17"/>
      <c r="B70" s="13"/>
      <c r="C70" s="23"/>
    </row>
    <row r="71" spans="1:3" s="2" customFormat="1" ht="36" hidden="1" customHeight="1" x14ac:dyDescent="0.3">
      <c r="A71" s="17"/>
      <c r="B71" s="13"/>
      <c r="C71" s="23"/>
    </row>
    <row r="72" spans="1:3" s="2" customFormat="1" ht="31.5" hidden="1" customHeight="1" x14ac:dyDescent="0.3">
      <c r="A72" s="17"/>
      <c r="B72" s="13"/>
      <c r="C72" s="23"/>
    </row>
    <row r="73" spans="1:3" s="2" customFormat="1" ht="28.5" hidden="1" customHeight="1" x14ac:dyDescent="0.3">
      <c r="A73" s="17"/>
      <c r="B73" s="13"/>
      <c r="C73" s="23"/>
    </row>
    <row r="74" spans="1:3" s="2" customFormat="1" ht="30.75" hidden="1" customHeight="1" x14ac:dyDescent="0.3">
      <c r="A74" s="17"/>
      <c r="B74" s="13"/>
      <c r="C74" s="23"/>
    </row>
    <row r="75" spans="1:3" s="2" customFormat="1" ht="15.75" hidden="1" customHeight="1" x14ac:dyDescent="0.3">
      <c r="A75" s="17"/>
      <c r="B75" s="13"/>
      <c r="C75" s="23"/>
    </row>
    <row r="76" spans="1:3" s="2" customFormat="1" ht="25.5" customHeight="1" x14ac:dyDescent="0.3">
      <c r="A76" s="17" t="s">
        <v>7</v>
      </c>
      <c r="B76" s="6" t="s">
        <v>11</v>
      </c>
      <c r="C76" s="21">
        <f>SUM(C77:C78)</f>
        <v>647.6</v>
      </c>
    </row>
    <row r="77" spans="1:3" s="2" customFormat="1" ht="36" customHeight="1" x14ac:dyDescent="0.3">
      <c r="A77" s="17"/>
      <c r="B77" s="4" t="s">
        <v>47</v>
      </c>
      <c r="C77" s="25">
        <v>600</v>
      </c>
    </row>
    <row r="78" spans="1:3" s="2" customFormat="1" ht="44.25" customHeight="1" x14ac:dyDescent="0.3">
      <c r="A78" s="17"/>
      <c r="B78" s="4" t="s">
        <v>42</v>
      </c>
      <c r="C78" s="25">
        <v>47.6</v>
      </c>
    </row>
    <row r="79" spans="1:3" s="2" customFormat="1" ht="25.5" customHeight="1" x14ac:dyDescent="0.3">
      <c r="A79" s="17" t="s">
        <v>8</v>
      </c>
      <c r="B79" s="6" t="s">
        <v>3</v>
      </c>
      <c r="C79" s="21">
        <f>C80+C81+C82</f>
        <v>95.3</v>
      </c>
    </row>
    <row r="80" spans="1:3" s="2" customFormat="1" ht="23.25" customHeight="1" x14ac:dyDescent="0.3">
      <c r="A80" s="17"/>
      <c r="B80" s="4" t="s">
        <v>56</v>
      </c>
      <c r="C80" s="25">
        <v>40</v>
      </c>
    </row>
    <row r="81" spans="1:3" s="2" customFormat="1" ht="24" customHeight="1" x14ac:dyDescent="0.3">
      <c r="A81" s="17"/>
      <c r="B81" s="4" t="s">
        <v>57</v>
      </c>
      <c r="C81" s="25">
        <v>45.3</v>
      </c>
    </row>
    <row r="82" spans="1:3" s="2" customFormat="1" ht="36" customHeight="1" x14ac:dyDescent="0.3">
      <c r="A82" s="17"/>
      <c r="B82" s="4" t="s">
        <v>12</v>
      </c>
      <c r="C82" s="25">
        <v>10</v>
      </c>
    </row>
    <row r="83" spans="1:3" s="2" customFormat="1" ht="36" customHeight="1" x14ac:dyDescent="0.3">
      <c r="A83" s="17" t="s">
        <v>6</v>
      </c>
      <c r="B83" s="6" t="s">
        <v>63</v>
      </c>
      <c r="C83" s="21">
        <f>C84</f>
        <v>150</v>
      </c>
    </row>
    <row r="84" spans="1:3" s="2" customFormat="1" ht="26.25" customHeight="1" x14ac:dyDescent="0.3">
      <c r="A84" s="17"/>
      <c r="B84" s="4" t="s">
        <v>65</v>
      </c>
      <c r="C84" s="25">
        <v>150</v>
      </c>
    </row>
    <row r="85" spans="1:3" s="2" customFormat="1" ht="22.5" customHeight="1" x14ac:dyDescent="0.3">
      <c r="A85" s="17" t="s">
        <v>9</v>
      </c>
      <c r="B85" s="18" t="s">
        <v>1</v>
      </c>
      <c r="C85" s="21">
        <f>C86+C87+C90+C91</f>
        <v>140</v>
      </c>
    </row>
    <row r="86" spans="1:3" s="2" customFormat="1" ht="29.25" customHeight="1" x14ac:dyDescent="0.3">
      <c r="A86" s="17"/>
      <c r="B86" s="4" t="s">
        <v>45</v>
      </c>
      <c r="C86" s="25">
        <v>60</v>
      </c>
    </row>
    <row r="87" spans="1:3" s="2" customFormat="1" ht="42.75" customHeight="1" x14ac:dyDescent="0.3">
      <c r="A87" s="17"/>
      <c r="B87" s="4" t="s">
        <v>58</v>
      </c>
      <c r="C87" s="25">
        <v>40</v>
      </c>
    </row>
    <row r="88" spans="1:3" s="2" customFormat="1" ht="37.5" hidden="1" customHeight="1" x14ac:dyDescent="0.3">
      <c r="A88" s="17"/>
      <c r="B88" s="4" t="s">
        <v>15</v>
      </c>
      <c r="C88" s="25" t="e">
        <f>#REF!+#REF!</f>
        <v>#REF!</v>
      </c>
    </row>
    <row r="89" spans="1:3" s="2" customFormat="1" ht="27" hidden="1" customHeight="1" x14ac:dyDescent="0.3">
      <c r="A89" s="17"/>
      <c r="B89" s="4" t="s">
        <v>43</v>
      </c>
      <c r="C89" s="25" t="e">
        <f>#REF!+#REF!</f>
        <v>#REF!</v>
      </c>
    </row>
    <row r="90" spans="1:3" s="2" customFormat="1" ht="27" customHeight="1" x14ac:dyDescent="0.3">
      <c r="A90" s="17"/>
      <c r="B90" s="4" t="s">
        <v>14</v>
      </c>
      <c r="C90" s="25">
        <v>30</v>
      </c>
    </row>
    <row r="91" spans="1:3" s="2" customFormat="1" ht="31.5" customHeight="1" x14ac:dyDescent="0.3">
      <c r="A91" s="17"/>
      <c r="B91" s="4" t="s">
        <v>44</v>
      </c>
      <c r="C91" s="25">
        <v>10</v>
      </c>
    </row>
    <row r="92" spans="1:3" s="2" customFormat="1" ht="18.75" hidden="1" x14ac:dyDescent="0.3">
      <c r="A92" s="15" t="s">
        <v>10</v>
      </c>
      <c r="C92" s="26"/>
    </row>
    <row r="93" spans="1:3" s="2" customFormat="1" ht="18.75" hidden="1" x14ac:dyDescent="0.3">
      <c r="A93" s="5"/>
      <c r="C93" s="26"/>
    </row>
    <row r="94" spans="1:3" s="2" customFormat="1" ht="18.75" hidden="1" x14ac:dyDescent="0.3">
      <c r="A94" s="5"/>
      <c r="B94" s="4"/>
      <c r="C94" s="23"/>
    </row>
    <row r="95" spans="1:3" s="2" customFormat="1" ht="27.75" customHeight="1" x14ac:dyDescent="0.3">
      <c r="A95" s="31" t="s">
        <v>60</v>
      </c>
      <c r="B95" s="6" t="s">
        <v>61</v>
      </c>
      <c r="C95" s="21">
        <f>C96</f>
        <v>300</v>
      </c>
    </row>
    <row r="96" spans="1:3" s="2" customFormat="1" ht="27" customHeight="1" x14ac:dyDescent="0.3">
      <c r="A96" s="31"/>
      <c r="B96" s="4" t="s">
        <v>62</v>
      </c>
      <c r="C96" s="25">
        <v>300</v>
      </c>
    </row>
    <row r="97" spans="1:3" s="2" customFormat="1" ht="18.75" hidden="1" x14ac:dyDescent="0.3">
      <c r="A97" s="17"/>
      <c r="B97" s="18"/>
      <c r="C97" s="21"/>
    </row>
    <row r="98" spans="1:3" ht="25.5" x14ac:dyDescent="0.35">
      <c r="A98" s="32" t="s">
        <v>51</v>
      </c>
      <c r="B98" s="32"/>
      <c r="C98" s="21">
        <f>C99+C101</f>
        <v>3465.2</v>
      </c>
    </row>
    <row r="99" spans="1:3" ht="25.5" customHeight="1" x14ac:dyDescent="0.3">
      <c r="A99" s="17" t="s">
        <v>5</v>
      </c>
      <c r="B99" s="19" t="s">
        <v>2</v>
      </c>
      <c r="C99" s="21">
        <f>C100</f>
        <v>2565.1999999999998</v>
      </c>
    </row>
    <row r="100" spans="1:3" ht="27" customHeight="1" x14ac:dyDescent="0.3">
      <c r="A100" s="14"/>
      <c r="B100" s="4" t="s">
        <v>52</v>
      </c>
      <c r="C100" s="25">
        <v>2565.1999999999998</v>
      </c>
    </row>
    <row r="101" spans="1:3" s="30" customFormat="1" ht="27" customHeight="1" x14ac:dyDescent="0.3">
      <c r="A101" s="29">
        <v>2</v>
      </c>
      <c r="B101" s="6" t="s">
        <v>59</v>
      </c>
      <c r="C101" s="21">
        <f>C102</f>
        <v>900</v>
      </c>
    </row>
    <row r="102" spans="1:3" s="2" customFormat="1" ht="27" customHeight="1" x14ac:dyDescent="0.3">
      <c r="A102" s="13"/>
      <c r="B102" s="12" t="s">
        <v>64</v>
      </c>
      <c r="C102" s="25">
        <v>900</v>
      </c>
    </row>
  </sheetData>
  <mergeCells count="7">
    <mergeCell ref="A98:B98"/>
    <mergeCell ref="A2:C2"/>
    <mergeCell ref="A3:C3"/>
    <mergeCell ref="A7:B7"/>
    <mergeCell ref="C5:C6"/>
    <mergeCell ref="A5:A6"/>
    <mergeCell ref="B5:B6"/>
  </mergeCells>
  <phoneticPr fontId="4" type="noConversion"/>
  <printOptions horizontalCentered="1"/>
  <pageMargins left="0.78740157480314965" right="0" top="0" bottom="0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перерозподіл</vt:lpstr>
      <vt:lpstr>перерозподіл!Заголовки_для_печати</vt:lpstr>
      <vt:lpstr>перерозподіл!Область_печати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Shvec</dc:creator>
  <cp:lastModifiedBy>Admin</cp:lastModifiedBy>
  <cp:lastPrinted>2018-06-06T14:31:25Z</cp:lastPrinted>
  <dcterms:created xsi:type="dcterms:W3CDTF">2018-01-11T09:17:58Z</dcterms:created>
  <dcterms:modified xsi:type="dcterms:W3CDTF">2021-05-18T17:19:42Z</dcterms:modified>
</cp:coreProperties>
</file>